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"/>
    </mc:Choice>
  </mc:AlternateContent>
  <bookViews>
    <workbookView xWindow="0" yWindow="0" windowWidth="19200" windowHeight="7185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5" l="1"/>
  <c r="G39" i="5"/>
  <c r="G40" i="5"/>
  <c r="G37" i="5"/>
  <c r="G36" i="5" s="1"/>
  <c r="C36" i="5"/>
  <c r="D36" i="5"/>
  <c r="E36" i="5"/>
  <c r="F36" i="5"/>
  <c r="G27" i="5"/>
  <c r="G28" i="5"/>
  <c r="G29" i="5"/>
  <c r="G30" i="5"/>
  <c r="G31" i="5"/>
  <c r="G32" i="5"/>
  <c r="G33" i="5"/>
  <c r="G34" i="5"/>
  <c r="G26" i="5"/>
  <c r="C25" i="5"/>
  <c r="D25" i="5"/>
  <c r="E25" i="5"/>
  <c r="F25" i="5"/>
  <c r="G18" i="5"/>
  <c r="G19" i="5"/>
  <c r="G20" i="5"/>
  <c r="G21" i="5"/>
  <c r="G22" i="5"/>
  <c r="G23" i="5"/>
  <c r="G17" i="5"/>
  <c r="C16" i="5"/>
  <c r="D16" i="5"/>
  <c r="E16" i="5"/>
  <c r="F16" i="5"/>
  <c r="G8" i="5"/>
  <c r="G9" i="5"/>
  <c r="G10" i="5"/>
  <c r="G11" i="5"/>
  <c r="G12" i="5"/>
  <c r="G13" i="5"/>
  <c r="G14" i="5"/>
  <c r="G7" i="5"/>
  <c r="C6" i="5"/>
  <c r="D6" i="5"/>
  <c r="E6" i="5"/>
  <c r="F6" i="5"/>
  <c r="E42" i="5" l="1"/>
  <c r="C42" i="5"/>
  <c r="G25" i="5"/>
  <c r="B42" i="5"/>
  <c r="G16" i="5"/>
  <c r="F42" i="5"/>
  <c r="D42" i="5"/>
  <c r="G6" i="5"/>
  <c r="G42" i="5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<sst xmlns="http://schemas.openxmlformats.org/spreadsheetml/2006/main" count="48" uniqueCount="48">
  <si>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</si>
  <si>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</si>
  <si>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</si>
  <si>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</si>
  <si>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</si>
  <si>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</si>
  <si>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</si>
  <si>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</si>
  <si>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</si>
  <si>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</si>
  <si>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</si>
  <si>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</si>
  <si>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</si>
  <si>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</si>
  <si>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</si>
  <si>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</si>
  <si>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</si>
  <si>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</si>
  <si>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</si>
  <si>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</si>
  <si>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</si>
  <si>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</si>
  <si>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</si>
  <si>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</si>
  <si>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</si>
  <si>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</si>
  <si>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</si>
  <si>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</si>
  <si>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</si>
  <si>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</si>
  <si>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</si>
  <si>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</si>
  <si>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</si>
  <si>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</si>
  <si>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</si>
  <si>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</si>
  <si>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</si>
  <si>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</si>
  <si>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</si>
  <si>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</si>
  <si>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</si>
  <si>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</si>
  <si>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</si>
  <si>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</si>
  <si>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</si>
  <si>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</si>
  <si>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</si>
  <si>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Funcional (Finalidad y Función)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</si>
</sst>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2" fillId="0" borderId="11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6" t="s">
        <v>47</v>
      </c>
      <c r="B1" s="27"/>
      <c r="C1" s="27"/>
      <c r="D1" s="27"/>
      <c r="E1" s="27"/>
      <c r="F1" s="27"/>
      <c r="G1" s="28"/>
    </row>
    <row r="2" spans="1:7" x14ac:dyDescent="0.2">
      <c r="A2" s="15"/>
      <c r="B2" s="6" t="s">
        <v>0</v>
      </c>
      <c r="C2" s="7"/>
      <c r="D2" s="7"/>
      <c r="E2" s="7"/>
      <c r="F2" s="8"/>
      <c r="G2" s="22" t="s">
        <v>7</v>
      </c>
    </row>
    <row r="3" spans="1:7" ht="24.95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8"/>
      <c r="B5" s="4"/>
      <c r="C5" s="4"/>
      <c r="D5" s="4"/>
      <c r="E5" s="4"/>
      <c r="F5" s="4"/>
      <c r="G5" s="4"/>
    </row>
    <row r="6" spans="1:7" x14ac:dyDescent="0.2">
      <c r="A6" s="5" t="s">
        <v>12</v>
      </c>
      <c r="B6" s="10">
        <v>3570931449.3100009</v>
      </c>
      <c r="C6" s="10">
        <f t="shared" ref="C6:G6" si="0">SUM(C7:C14)</f>
        <v>59775055.48999998</v>
      </c>
      <c r="D6" s="10">
        <f t="shared" si="0"/>
        <v>3630706504.7999997</v>
      </c>
      <c r="E6" s="10">
        <f t="shared" si="0"/>
        <v>3041211378.9200039</v>
      </c>
      <c r="F6" s="10">
        <f t="shared" si="0"/>
        <v>2998235494.9700036</v>
      </c>
      <c r="G6" s="10">
        <f t="shared" si="0"/>
        <v>589495125.87999558</v>
      </c>
    </row>
    <row r="7" spans="1:7" x14ac:dyDescent="0.2">
      <c r="A7" s="19" t="s">
        <v>13</v>
      </c>
      <c r="B7" s="9">
        <v>24794622.260000005</v>
      </c>
      <c r="C7" s="9">
        <v>-766146.82000000007</v>
      </c>
      <c r="D7" s="9">
        <v>24028475.439999998</v>
      </c>
      <c r="E7" s="9">
        <v>23189420.339999989</v>
      </c>
      <c r="F7" s="9">
        <v>22812769.799999993</v>
      </c>
      <c r="G7" s="9">
        <f>D7-E7</f>
        <v>839055.10000000894</v>
      </c>
    </row>
    <row r="8" spans="1:7" x14ac:dyDescent="0.2">
      <c r="A8" s="19" t="s">
        <v>14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 t="shared" ref="G8:G14" si="1">D8-E8</f>
        <v>0</v>
      </c>
    </row>
    <row r="9" spans="1:7" x14ac:dyDescent="0.2">
      <c r="A9" s="19" t="s">
        <v>15</v>
      </c>
      <c r="B9" s="9">
        <v>382099121.94</v>
      </c>
      <c r="C9" s="9">
        <v>-69622897.459999904</v>
      </c>
      <c r="D9" s="9">
        <v>312476224.47999972</v>
      </c>
      <c r="E9" s="9">
        <v>259843070.71999988</v>
      </c>
      <c r="F9" s="9">
        <v>257014324.78999981</v>
      </c>
      <c r="G9" s="9">
        <f t="shared" si="1"/>
        <v>52633153.759999841</v>
      </c>
    </row>
    <row r="10" spans="1:7" x14ac:dyDescent="0.2">
      <c r="A10" s="19" t="s">
        <v>16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19" t="s">
        <v>17</v>
      </c>
      <c r="B11" s="9">
        <v>367976955.23000008</v>
      </c>
      <c r="C11" s="9">
        <v>7797721.0099999923</v>
      </c>
      <c r="D11" s="9">
        <v>375774676.23999983</v>
      </c>
      <c r="E11" s="9">
        <v>325647146.08999985</v>
      </c>
      <c r="F11" s="9">
        <v>320508762.21999979</v>
      </c>
      <c r="G11" s="9">
        <f t="shared" si="1"/>
        <v>50127530.149999976</v>
      </c>
    </row>
    <row r="12" spans="1:7" x14ac:dyDescent="0.2">
      <c r="A12" s="19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19" t="s">
        <v>19</v>
      </c>
      <c r="B13" s="9">
        <v>2336878147.5700011</v>
      </c>
      <c r="C13" s="9">
        <v>95756941.559999853</v>
      </c>
      <c r="D13" s="9">
        <v>2432635089.1300001</v>
      </c>
      <c r="E13" s="9">
        <v>2116494372.7100036</v>
      </c>
      <c r="F13" s="9">
        <v>2084534903.8500035</v>
      </c>
      <c r="G13" s="9">
        <f t="shared" si="1"/>
        <v>316140716.4199965</v>
      </c>
    </row>
    <row r="14" spans="1:7" x14ac:dyDescent="0.2">
      <c r="A14" s="19" t="s">
        <v>10</v>
      </c>
      <c r="B14" s="9">
        <v>459182602.31000012</v>
      </c>
      <c r="C14" s="9">
        <v>26609437.200000033</v>
      </c>
      <c r="D14" s="9">
        <v>485792039.50999981</v>
      </c>
      <c r="E14" s="9">
        <v>316037369.06000054</v>
      </c>
      <c r="F14" s="9">
        <v>313364734.31000048</v>
      </c>
      <c r="G14" s="9">
        <f t="shared" si="1"/>
        <v>169754670.44999927</v>
      </c>
    </row>
    <row r="15" spans="1:7" x14ac:dyDescent="0.2">
      <c r="A15" s="20"/>
      <c r="B15" s="9"/>
      <c r="C15" s="9"/>
      <c r="D15" s="9"/>
      <c r="E15" s="9"/>
      <c r="F15" s="9"/>
      <c r="G15" s="9"/>
    </row>
    <row r="16" spans="1:7" x14ac:dyDescent="0.2">
      <c r="A16" s="5" t="s">
        <v>20</v>
      </c>
      <c r="B16" s="10">
        <v>2272606953.02</v>
      </c>
      <c r="C16" s="10">
        <f t="shared" ref="C16:G16" si="2">SUM(C17:C23)</f>
        <v>1590141622.3399994</v>
      </c>
      <c r="D16" s="10">
        <f t="shared" si="2"/>
        <v>3862748574.8500009</v>
      </c>
      <c r="E16" s="10">
        <f t="shared" si="2"/>
        <v>3148209496.099999</v>
      </c>
      <c r="F16" s="10">
        <f t="shared" si="2"/>
        <v>3046259774.2499976</v>
      </c>
      <c r="G16" s="10">
        <f t="shared" si="2"/>
        <v>714539078.75000215</v>
      </c>
    </row>
    <row r="17" spans="1:7" x14ac:dyDescent="0.2">
      <c r="A17" s="19" t="s">
        <v>21</v>
      </c>
      <c r="B17" s="9">
        <v>640786603.36000001</v>
      </c>
      <c r="C17" s="9">
        <v>53370755.080000013</v>
      </c>
      <c r="D17" s="9">
        <v>694157358.44000018</v>
      </c>
      <c r="E17" s="9">
        <v>669635060.53000021</v>
      </c>
      <c r="F17" s="9">
        <v>667602903.13000023</v>
      </c>
      <c r="G17" s="9">
        <f>D17-E17</f>
        <v>24522297.909999967</v>
      </c>
    </row>
    <row r="18" spans="1:7" x14ac:dyDescent="0.2">
      <c r="A18" s="19" t="s">
        <v>22</v>
      </c>
      <c r="B18" s="9">
        <v>1010909555.4</v>
      </c>
      <c r="C18" s="9">
        <v>1356958326.7399998</v>
      </c>
      <c r="D18" s="9">
        <v>2367867881.3300014</v>
      </c>
      <c r="E18" s="9">
        <v>1743780003.1199989</v>
      </c>
      <c r="F18" s="9">
        <v>1655629239.7099977</v>
      </c>
      <c r="G18" s="9">
        <f t="shared" ref="G18:G23" si="3">D18-E18</f>
        <v>624087878.21000242</v>
      </c>
    </row>
    <row r="19" spans="1:7" x14ac:dyDescent="0.2">
      <c r="A19" s="19" t="s">
        <v>23</v>
      </c>
      <c r="B19" s="9">
        <v>76649175.170000002</v>
      </c>
      <c r="C19" s="9">
        <v>38955536.770000026</v>
      </c>
      <c r="D19" s="9">
        <v>115604712.23999995</v>
      </c>
      <c r="E19" s="9">
        <v>86043942.75999999</v>
      </c>
      <c r="F19" s="9">
        <v>85155192.349999994</v>
      </c>
      <c r="G19" s="9">
        <f t="shared" si="3"/>
        <v>29560769.479999959</v>
      </c>
    </row>
    <row r="20" spans="1:7" x14ac:dyDescent="0.2">
      <c r="A20" s="19" t="s">
        <v>24</v>
      </c>
      <c r="B20" s="9">
        <v>192620203.41999999</v>
      </c>
      <c r="C20" s="9">
        <v>65659909.07</v>
      </c>
      <c r="D20" s="9">
        <v>258280112.48999998</v>
      </c>
      <c r="E20" s="9">
        <v>245973516.43999997</v>
      </c>
      <c r="F20" s="9">
        <v>240114900.52000001</v>
      </c>
      <c r="G20" s="9">
        <f t="shared" si="3"/>
        <v>12306596.050000012</v>
      </c>
    </row>
    <row r="21" spans="1:7" x14ac:dyDescent="0.2">
      <c r="A21" s="19" t="s">
        <v>25</v>
      </c>
      <c r="B21" s="9">
        <v>98632129.899999976</v>
      </c>
      <c r="C21" s="9">
        <v>44960130.849999994</v>
      </c>
      <c r="D21" s="9">
        <v>143592260.74999997</v>
      </c>
      <c r="E21" s="9">
        <v>128446272.77000009</v>
      </c>
      <c r="F21" s="9">
        <v>123543793.27000009</v>
      </c>
      <c r="G21" s="9">
        <f t="shared" si="3"/>
        <v>15145987.979999885</v>
      </c>
    </row>
    <row r="22" spans="1:7" x14ac:dyDescent="0.2">
      <c r="A22" s="19" t="s">
        <v>26</v>
      </c>
      <c r="B22" s="9">
        <v>183798788.72999999</v>
      </c>
      <c r="C22" s="9">
        <v>22640766.73</v>
      </c>
      <c r="D22" s="9">
        <v>206439555.45999998</v>
      </c>
      <c r="E22" s="9">
        <v>197742942.12999997</v>
      </c>
      <c r="F22" s="9">
        <v>197625986.91999996</v>
      </c>
      <c r="G22" s="9">
        <f t="shared" si="3"/>
        <v>8696613.3300000131</v>
      </c>
    </row>
    <row r="23" spans="1:7" x14ac:dyDescent="0.2">
      <c r="A23" s="19" t="s">
        <v>27</v>
      </c>
      <c r="B23" s="9">
        <v>69210497.039999992</v>
      </c>
      <c r="C23" s="9">
        <v>7596197.1000000006</v>
      </c>
      <c r="D23" s="9">
        <v>76806694.140000001</v>
      </c>
      <c r="E23" s="9">
        <v>76587758.350000009</v>
      </c>
      <c r="F23" s="9">
        <v>76587758.350000009</v>
      </c>
      <c r="G23" s="9">
        <f t="shared" si="3"/>
        <v>218935.78999999166</v>
      </c>
    </row>
    <row r="24" spans="1:7" x14ac:dyDescent="0.2">
      <c r="A24" s="20"/>
      <c r="B24" s="9"/>
      <c r="C24" s="9"/>
      <c r="D24" s="9"/>
      <c r="E24" s="9"/>
      <c r="F24" s="9"/>
      <c r="G24" s="9"/>
    </row>
    <row r="25" spans="1:7" x14ac:dyDescent="0.2">
      <c r="A25" s="5" t="s">
        <v>28</v>
      </c>
      <c r="B25" s="10">
        <v>580754178.03000009</v>
      </c>
      <c r="C25" s="10">
        <f t="shared" ref="C25:G25" si="4">SUM(C26:C34)</f>
        <v>184003506.47</v>
      </c>
      <c r="D25" s="10">
        <f t="shared" si="4"/>
        <v>764757684.50000012</v>
      </c>
      <c r="E25" s="10">
        <f t="shared" si="4"/>
        <v>678807152.62</v>
      </c>
      <c r="F25" s="10">
        <f t="shared" si="4"/>
        <v>675702285.51999998</v>
      </c>
      <c r="G25" s="10">
        <f t="shared" si="4"/>
        <v>85950531.88000001</v>
      </c>
    </row>
    <row r="26" spans="1:7" x14ac:dyDescent="0.2">
      <c r="A26" s="19" t="s">
        <v>29</v>
      </c>
      <c r="B26" s="9">
        <v>106354524.41000007</v>
      </c>
      <c r="C26" s="9">
        <v>25251212.259999994</v>
      </c>
      <c r="D26" s="9">
        <v>131605736.67000011</v>
      </c>
      <c r="E26" s="9">
        <v>126072394.87000008</v>
      </c>
      <c r="F26" s="9">
        <v>124865637.33000006</v>
      </c>
      <c r="G26" s="9">
        <f>D26-E26</f>
        <v>5533341.8000000268</v>
      </c>
    </row>
    <row r="27" spans="1:7" x14ac:dyDescent="0.2">
      <c r="A27" s="19" t="s">
        <v>30</v>
      </c>
      <c r="B27" s="9">
        <v>47250000</v>
      </c>
      <c r="C27" s="9">
        <v>1303764.7000000002</v>
      </c>
      <c r="D27" s="9">
        <v>48553764.700000003</v>
      </c>
      <c r="E27" s="9">
        <v>47076345.030000001</v>
      </c>
      <c r="F27" s="9">
        <v>47076345.030000001</v>
      </c>
      <c r="G27" s="9">
        <f t="shared" ref="G27:G34" si="5">D27-E27</f>
        <v>1477419.6700000018</v>
      </c>
    </row>
    <row r="28" spans="1:7" x14ac:dyDescent="0.2">
      <c r="A28" s="19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5"/>
        <v>0</v>
      </c>
    </row>
    <row r="29" spans="1:7" x14ac:dyDescent="0.2">
      <c r="A29" s="19" t="s">
        <v>32</v>
      </c>
      <c r="B29" s="9">
        <v>357305070.69000006</v>
      </c>
      <c r="C29" s="9">
        <v>-4327495.0000000019</v>
      </c>
      <c r="D29" s="9">
        <v>352977575.69</v>
      </c>
      <c r="E29" s="9">
        <v>346312493.47000003</v>
      </c>
      <c r="F29" s="9">
        <v>344414383.91000003</v>
      </c>
      <c r="G29" s="9">
        <f t="shared" si="5"/>
        <v>6665082.219999969</v>
      </c>
    </row>
    <row r="30" spans="1:7" x14ac:dyDescent="0.2">
      <c r="A30" s="19" t="s">
        <v>33</v>
      </c>
      <c r="B30" s="9">
        <v>599800</v>
      </c>
      <c r="C30" s="9">
        <v>87622182.600000009</v>
      </c>
      <c r="D30" s="9">
        <v>88221982.600000009</v>
      </c>
      <c r="E30" s="9">
        <v>34854521.309999995</v>
      </c>
      <c r="F30" s="9">
        <v>34854521.309999995</v>
      </c>
      <c r="G30" s="9">
        <f t="shared" si="5"/>
        <v>53367461.290000014</v>
      </c>
    </row>
    <row r="31" spans="1:7" x14ac:dyDescent="0.2">
      <c r="A31" s="19" t="s">
        <v>34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 t="shared" si="5"/>
        <v>0</v>
      </c>
    </row>
    <row r="32" spans="1:7" x14ac:dyDescent="0.2">
      <c r="A32" s="19" t="s">
        <v>35</v>
      </c>
      <c r="B32" s="9">
        <v>63242874.130000003</v>
      </c>
      <c r="C32" s="9">
        <v>52130416.219999999</v>
      </c>
      <c r="D32" s="9">
        <v>115373290.34999998</v>
      </c>
      <c r="E32" s="9">
        <v>105982973.19999997</v>
      </c>
      <c r="F32" s="9">
        <v>105982973.19999997</v>
      </c>
      <c r="G32" s="9">
        <f t="shared" si="5"/>
        <v>9390317.150000006</v>
      </c>
    </row>
    <row r="33" spans="1:7" x14ac:dyDescent="0.2">
      <c r="A33" s="19" t="s">
        <v>36</v>
      </c>
      <c r="B33" s="9">
        <v>6001908.8000000007</v>
      </c>
      <c r="C33" s="9">
        <v>19258425.229999997</v>
      </c>
      <c r="D33" s="9">
        <v>25260334.029999997</v>
      </c>
      <c r="E33" s="9">
        <v>15743424.739999998</v>
      </c>
      <c r="F33" s="9">
        <v>15743424.739999998</v>
      </c>
      <c r="G33" s="9">
        <f t="shared" si="5"/>
        <v>9516909.2899999991</v>
      </c>
    </row>
    <row r="34" spans="1:7" x14ac:dyDescent="0.2">
      <c r="A34" s="19" t="s">
        <v>37</v>
      </c>
      <c r="B34" s="9">
        <v>0</v>
      </c>
      <c r="C34" s="9">
        <v>2765000.46</v>
      </c>
      <c r="D34" s="9">
        <v>2765000.46</v>
      </c>
      <c r="E34" s="9">
        <v>2765000</v>
      </c>
      <c r="F34" s="9">
        <v>2765000</v>
      </c>
      <c r="G34" s="9">
        <f t="shared" si="5"/>
        <v>0.4599999999627471</v>
      </c>
    </row>
    <row r="35" spans="1:7" x14ac:dyDescent="0.2">
      <c r="A35" s="20"/>
      <c r="B35" s="9"/>
      <c r="C35" s="9"/>
      <c r="D35" s="9"/>
      <c r="E35" s="9"/>
      <c r="F35" s="9"/>
      <c r="G35" s="9"/>
    </row>
    <row r="36" spans="1:7" x14ac:dyDescent="0.2">
      <c r="A36" s="5" t="s">
        <v>38</v>
      </c>
      <c r="B36" s="10">
        <v>149204103.88</v>
      </c>
      <c r="C36" s="10">
        <f t="shared" ref="C36:G36" si="6">SUM(C37:C40)</f>
        <v>14111570.319999998</v>
      </c>
      <c r="D36" s="10">
        <f t="shared" si="6"/>
        <v>163315674.20000002</v>
      </c>
      <c r="E36" s="10">
        <f t="shared" si="6"/>
        <v>163115674.20000002</v>
      </c>
      <c r="F36" s="10">
        <f t="shared" si="6"/>
        <v>163115674.20000002</v>
      </c>
      <c r="G36" s="10">
        <f t="shared" si="6"/>
        <v>200000</v>
      </c>
    </row>
    <row r="37" spans="1:7" x14ac:dyDescent="0.2">
      <c r="A37" s="19" t="s">
        <v>39</v>
      </c>
      <c r="B37" s="9">
        <v>149204103.88</v>
      </c>
      <c r="C37" s="9">
        <v>14111570.319999998</v>
      </c>
      <c r="D37" s="9">
        <v>163315674.20000002</v>
      </c>
      <c r="E37" s="9">
        <v>163115674.20000002</v>
      </c>
      <c r="F37" s="9">
        <v>163115674.20000002</v>
      </c>
      <c r="G37" s="9">
        <f>D37-E37</f>
        <v>200000</v>
      </c>
    </row>
    <row r="38" spans="1:7" ht="22.5" x14ac:dyDescent="0.2">
      <c r="A38" s="19" t="s">
        <v>40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 t="shared" ref="G38:G40" si="7">D38-E38</f>
        <v>0</v>
      </c>
    </row>
    <row r="39" spans="1:7" x14ac:dyDescent="0.2">
      <c r="A39" s="19" t="s">
        <v>41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 t="shared" si="7"/>
        <v>0</v>
      </c>
    </row>
    <row r="40" spans="1:7" x14ac:dyDescent="0.2">
      <c r="A40" s="19" t="s">
        <v>42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si="7"/>
        <v>0</v>
      </c>
    </row>
    <row r="41" spans="1:7" x14ac:dyDescent="0.2">
      <c r="A41" s="20"/>
      <c r="B41" s="9"/>
      <c r="C41" s="9"/>
      <c r="D41" s="9"/>
      <c r="E41" s="9"/>
      <c r="F41" s="9"/>
      <c r="G41" s="9"/>
    </row>
    <row r="42" spans="1:7" x14ac:dyDescent="0.2">
      <c r="A42" s="21" t="s">
        <v>11</v>
      </c>
      <c r="B42" s="13">
        <f>B36+B25+B16+B6</f>
        <v>6573496684.2400017</v>
      </c>
      <c r="C42" s="13">
        <f t="shared" ref="C42:G42" si="8">C36+C25+C16+C6</f>
        <v>1848031754.6199994</v>
      </c>
      <c r="D42" s="13">
        <f t="shared" si="8"/>
        <v>8421528438.3500004</v>
      </c>
      <c r="E42" s="13">
        <f t="shared" si="8"/>
        <v>7031343701.840003</v>
      </c>
      <c r="F42" s="13">
        <f t="shared" si="8"/>
        <v>6883313228.9400005</v>
      </c>
      <c r="G42" s="13">
        <f t="shared" si="8"/>
        <v>1390184736.5099978</v>
      </c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1" t="s">
        <v>43</v>
      </c>
      <c r="B60" s="14"/>
      <c r="C60" s="14"/>
      <c r="D60" s="24" t="s">
        <v>44</v>
      </c>
      <c r="E60" s="24"/>
      <c r="F60" s="24"/>
    </row>
    <row r="61" spans="1:6" x14ac:dyDescent="0.2">
      <c r="A61" s="12" t="s">
        <v>45</v>
      </c>
      <c r="B61" s="14"/>
      <c r="C61" s="14"/>
      <c r="D61" s="25" t="s">
        <v>46</v>
      </c>
      <c r="E61" s="25"/>
      <c r="F61" s="25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2023-01-24T14:23:15Z</cp:lastPrinted>
  <dcterms:created xsi:type="dcterms:W3CDTF">2014-02-10T03:37:14Z</dcterms:created>
  <dcterms:modified xsi:type="dcterms:W3CDTF">2023-01-31T14:57:51Z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